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BSU\Common\Statistics\7_Stats\Housing\5 Topics\16. Data issues\Website\Trial websheets\Construct-connections\for publishing\"/>
    </mc:Choice>
  </mc:AlternateContent>
  <bookViews>
    <workbookView xWindow="2400" yWindow="2460" windowWidth="20736" windowHeight="10248"/>
  </bookViews>
  <sheets>
    <sheet name="Conns-type-percent " sheetId="1" r:id="rId1"/>
  </sheets>
  <definedNames>
    <definedName name="_xlnm.Print_Area" localSheetId="0">'Conns-type-percent '!$A$1:$G$36</definedName>
  </definedNames>
  <calcPr calcId="152511"/>
</workbook>
</file>

<file path=xl/calcChain.xml><?xml version="1.0" encoding="utf-8"?>
<calcChain xmlns="http://schemas.openxmlformats.org/spreadsheetml/2006/main">
  <c r="G29" i="1" l="1"/>
  <c r="L29" i="1" s="1"/>
  <c r="M29" i="1" l="1"/>
  <c r="N29" i="1"/>
  <c r="O29" i="1" s="1"/>
  <c r="G28" i="1"/>
  <c r="L28" i="1" s="1"/>
  <c r="M28" i="1" l="1"/>
  <c r="N28" i="1"/>
  <c r="O28" i="1" l="1"/>
  <c r="G27" i="1"/>
  <c r="L27" i="1" s="1"/>
  <c r="M27" i="1" l="1"/>
  <c r="N27" i="1"/>
  <c r="O27" i="1" l="1"/>
  <c r="G26" i="1"/>
  <c r="M26" i="1" s="1"/>
  <c r="G25" i="1"/>
  <c r="M25" i="1" s="1"/>
  <c r="G24" i="1"/>
  <c r="M24" i="1" s="1"/>
  <c r="G23" i="1"/>
  <c r="M23" i="1" s="1"/>
  <c r="G22" i="1"/>
  <c r="M22" i="1" s="1"/>
  <c r="G21" i="1"/>
  <c r="M21" i="1" s="1"/>
  <c r="G20" i="1"/>
  <c r="M20" i="1" s="1"/>
  <c r="G19" i="1"/>
  <c r="M19" i="1" s="1"/>
  <c r="G18" i="1"/>
  <c r="M18" i="1" s="1"/>
  <c r="G17" i="1"/>
  <c r="M17" i="1" s="1"/>
  <c r="G16" i="1"/>
  <c r="M16" i="1" s="1"/>
  <c r="G13" i="1"/>
  <c r="M13" i="1" s="1"/>
  <c r="G12" i="1"/>
  <c r="M12" i="1" s="1"/>
  <c r="G11" i="1"/>
  <c r="M11" i="1" s="1"/>
  <c r="G10" i="1"/>
  <c r="M10" i="1" s="1"/>
  <c r="G9" i="1"/>
  <c r="M9" i="1" s="1"/>
  <c r="G8" i="1"/>
  <c r="M8" i="1" s="1"/>
  <c r="G7" i="1"/>
  <c r="M7" i="1" s="1"/>
  <c r="G6" i="1"/>
  <c r="M6" i="1" s="1"/>
  <c r="G5" i="1"/>
  <c r="M5" i="1" s="1"/>
  <c r="G4" i="1"/>
  <c r="M4" i="1" s="1"/>
  <c r="G3" i="1"/>
  <c r="M3" i="1" s="1"/>
  <c r="N5" i="1" l="1"/>
  <c r="N9" i="1"/>
  <c r="N13" i="1"/>
  <c r="J5" i="1"/>
  <c r="J9" i="1"/>
  <c r="J13" i="1"/>
  <c r="L3" i="1"/>
  <c r="L7" i="1"/>
  <c r="L11" i="1"/>
  <c r="N17" i="1"/>
  <c r="N19" i="1"/>
  <c r="N21" i="1"/>
  <c r="N23" i="1"/>
  <c r="N25" i="1"/>
  <c r="J3" i="1"/>
  <c r="N3" i="1"/>
  <c r="L5" i="1"/>
  <c r="J7" i="1"/>
  <c r="N7" i="1"/>
  <c r="L9" i="1"/>
  <c r="J11" i="1"/>
  <c r="N11" i="1"/>
  <c r="L13" i="1"/>
  <c r="L17" i="1"/>
  <c r="O17" i="1" s="1"/>
  <c r="L19" i="1"/>
  <c r="O19" i="1" s="1"/>
  <c r="L21" i="1"/>
  <c r="O21" i="1" s="1"/>
  <c r="L23" i="1"/>
  <c r="O23" i="1" s="1"/>
  <c r="L25" i="1"/>
  <c r="O25" i="1" s="1"/>
  <c r="K3" i="1"/>
  <c r="O3" i="1" s="1"/>
  <c r="J4" i="1"/>
  <c r="L4" i="1"/>
  <c r="N4" i="1"/>
  <c r="K5" i="1"/>
  <c r="O5" i="1" s="1"/>
  <c r="J6" i="1"/>
  <c r="L6" i="1"/>
  <c r="N6" i="1"/>
  <c r="K7" i="1"/>
  <c r="O7" i="1" s="1"/>
  <c r="J8" i="1"/>
  <c r="L8" i="1"/>
  <c r="N8" i="1"/>
  <c r="K9" i="1"/>
  <c r="O9" i="1" s="1"/>
  <c r="J10" i="1"/>
  <c r="L10" i="1"/>
  <c r="N10" i="1"/>
  <c r="K11" i="1"/>
  <c r="O11" i="1" s="1"/>
  <c r="J12" i="1"/>
  <c r="L12" i="1"/>
  <c r="N12" i="1"/>
  <c r="K13" i="1"/>
  <c r="O13" i="1" s="1"/>
  <c r="L16" i="1"/>
  <c r="N16" i="1"/>
  <c r="L18" i="1"/>
  <c r="N18" i="1"/>
  <c r="L20" i="1"/>
  <c r="N20" i="1"/>
  <c r="L22" i="1"/>
  <c r="N22" i="1"/>
  <c r="L24" i="1"/>
  <c r="N24" i="1"/>
  <c r="L26" i="1"/>
  <c r="N26" i="1"/>
  <c r="K4" i="1"/>
  <c r="K6" i="1"/>
  <c r="K8" i="1"/>
  <c r="K10" i="1"/>
  <c r="K12" i="1"/>
  <c r="O26" i="1" l="1"/>
  <c r="O24" i="1"/>
  <c r="O22" i="1"/>
  <c r="O20" i="1"/>
  <c r="O18" i="1"/>
  <c r="O16" i="1"/>
  <c r="O12" i="1"/>
  <c r="O10" i="1"/>
  <c r="O8" i="1"/>
  <c r="O6" i="1"/>
  <c r="O4" i="1"/>
</calcChain>
</file>

<file path=xl/sharedStrings.xml><?xml version="1.0" encoding="utf-8"?>
<sst xmlns="http://schemas.openxmlformats.org/spreadsheetml/2006/main" count="43" uniqueCount="22">
  <si>
    <t>Year</t>
  </si>
  <si>
    <t>TOTAL</t>
  </si>
  <si>
    <t>Bungalow</t>
  </si>
  <si>
    <t>Individual House</t>
  </si>
  <si>
    <t>Scheme House</t>
  </si>
  <si>
    <t>Apartments</t>
  </si>
  <si>
    <t>Total</t>
  </si>
  <si>
    <t xml:space="preserve">          "Individual House" is where connection is provided to separate detached house.</t>
  </si>
  <si>
    <t xml:space="preserve">          "Scheme House" is where connection is provided to two or more houses.</t>
  </si>
  <si>
    <t xml:space="preserve">          "Apartments" is where all customer metering for the block is centrally located.</t>
  </si>
  <si>
    <t>The most current data is published on these sheets. Previously published data may be subject to revision. Any change from the originally published data will be highlighted by a comment on the cell in question. These comments will be maintained for at least a year after the date of the value change.</t>
  </si>
  <si>
    <t>House Detached</t>
  </si>
  <si>
    <t>House Semi-D</t>
  </si>
  <si>
    <t>House Terraced</t>
  </si>
  <si>
    <t>Flat / Apartment</t>
  </si>
  <si>
    <t>The classification used for "type of dwelling" up to 2004, is no longer available.</t>
  </si>
  <si>
    <t>2005 is classified as follows:</t>
  </si>
  <si>
    <t>Notes:</t>
  </si>
  <si>
    <t xml:space="preserve">  ESB Connections  BY  TYPE 1994 to date  </t>
  </si>
  <si>
    <t xml:space="preserve"> ESB Connections  (PERCENTAGES)  BY  TYPE 1994 to date</t>
  </si>
  <si>
    <t xml:space="preserve">These data are based on the number of new connections by the ESB to the electricity supply but exclude conversions. </t>
  </si>
  <si>
    <t>First 2 months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</si>
</sst>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0"/>
      <name val="Geneva"/>
    </font>
    <font>
      <sz val="10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sz val="12"/>
      <name val="Calibri"/>
      <family val="2"/>
      <scheme val="minor"/>
    </font>
    <font>
      <sz val="12"/>
      <color indexed="2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2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Geneva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lightGray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0" fontId="4" fillId="0" borderId="0" applyFont="0" applyFill="0" applyBorder="0" applyAlignment="0" applyProtection="0"/>
    <xf numFmtId="0" fontId="1" fillId="0" borderId="0"/>
    <xf numFmtId="0" fontId="1" fillId="0" borderId="0"/>
  </cellStyleXfs>
  <cellXfs count="6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Border="1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9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ont="1" applyFill="1"/>
    <xf numFmtId="0" fontId="6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11" fillId="2" borderId="0" xfId="0" applyFont="1" applyFill="1" applyAlignment="1">
      <alignment wrapText="1"/>
    </xf>
    <xf numFmtId="0" fontId="12" fillId="2" borderId="0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3" fontId="7" fillId="0" borderId="2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9" fontId="7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3" fontId="10" fillId="3" borderId="7" xfId="0" applyNumberFormat="1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5" fillId="0" borderId="0" xfId="0" applyNumberFormat="1" applyFont="1" applyBorder="1" applyAlignment="1">
      <alignment horizontal="center" wrapText="1"/>
    </xf>
    <xf numFmtId="0" fontId="7" fillId="3" borderId="10" xfId="0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Q62"/>
  <sheetViews>
    <sheetView tabSelected="1" topLeftCell="A13" workbookViewId="0">
      <selection activeCell="A31" sqref="A31:G31"/>
    </sheetView>
  </sheetViews>
  <sheetFormatPr defaultColWidth="9.109375" defaultRowHeight="15.6"/>
  <cols>
    <col min="1" max="1" width="18.6640625" style="12" customWidth="1"/>
    <col min="2" max="7" width="14.33203125" style="12" customWidth="1"/>
    <col min="8" max="8" width="0.88671875" style="8" customWidth="1"/>
    <col min="9" max="9" width="18.5546875" style="12" customWidth="1"/>
    <col min="10" max="15" width="14.33203125" style="12" customWidth="1"/>
    <col min="16" max="16384" width="9.109375" style="1"/>
  </cols>
  <sheetData>
    <row r="1" spans="1:16" ht="16.2" thickBot="1">
      <c r="A1" s="58" t="s">
        <v>18</v>
      </c>
      <c r="B1" s="58"/>
      <c r="C1" s="58"/>
      <c r="D1" s="58"/>
      <c r="E1" s="58"/>
      <c r="F1" s="58"/>
      <c r="G1" s="58"/>
      <c r="I1" s="58" t="s">
        <v>19</v>
      </c>
      <c r="J1" s="58"/>
      <c r="K1" s="58"/>
      <c r="L1" s="58"/>
      <c r="M1" s="58"/>
      <c r="N1" s="58"/>
      <c r="O1" s="58"/>
    </row>
    <row r="2" spans="1:16" s="21" customFormat="1" ht="31.8" thickBot="1">
      <c r="A2" s="29" t="s">
        <v>0</v>
      </c>
      <c r="B2" s="30" t="s">
        <v>2</v>
      </c>
      <c r="C2" s="30" t="s">
        <v>11</v>
      </c>
      <c r="D2" s="30" t="s">
        <v>12</v>
      </c>
      <c r="E2" s="30" t="s">
        <v>13</v>
      </c>
      <c r="F2" s="30" t="s">
        <v>14</v>
      </c>
      <c r="G2" s="31" t="s">
        <v>1</v>
      </c>
      <c r="H2" s="20"/>
      <c r="I2" s="35" t="s">
        <v>0</v>
      </c>
      <c r="J2" s="30" t="s">
        <v>2</v>
      </c>
      <c r="K2" s="30" t="s">
        <v>11</v>
      </c>
      <c r="L2" s="30" t="s">
        <v>12</v>
      </c>
      <c r="M2" s="30" t="s">
        <v>13</v>
      </c>
      <c r="N2" s="30" t="s">
        <v>14</v>
      </c>
      <c r="O2" s="31" t="s">
        <v>1</v>
      </c>
    </row>
    <row r="3" spans="1:16">
      <c r="A3" s="41">
        <v>1994</v>
      </c>
      <c r="B3" s="10">
        <v>6077</v>
      </c>
      <c r="C3" s="10">
        <v>4447</v>
      </c>
      <c r="D3" s="10">
        <v>9362</v>
      </c>
      <c r="E3" s="10">
        <v>1442</v>
      </c>
      <c r="F3" s="10">
        <v>5112</v>
      </c>
      <c r="G3" s="26">
        <f>SUM(B3:F3)</f>
        <v>26440</v>
      </c>
      <c r="I3" s="41">
        <v>1994</v>
      </c>
      <c r="J3" s="9">
        <f t="shared" ref="J3:J13" si="0">B3/G3</f>
        <v>0.2298411497730711</v>
      </c>
      <c r="K3" s="9">
        <f t="shared" ref="K3:K13" si="1">C3/G3</f>
        <v>0.16819213313161877</v>
      </c>
      <c r="L3" s="9">
        <f t="shared" ref="L3:L13" si="2">D3/G3</f>
        <v>0.35408472012102876</v>
      </c>
      <c r="M3" s="9">
        <f t="shared" ref="M3:M13" si="3">E3/G3</f>
        <v>5.4538577912254159E-2</v>
      </c>
      <c r="N3" s="9">
        <f t="shared" ref="N3:N13" si="4">F3/G3</f>
        <v>0.19334341906202723</v>
      </c>
      <c r="O3" s="32">
        <f>SUM(J3:N3)</f>
        <v>1</v>
      </c>
    </row>
    <row r="4" spans="1:16">
      <c r="A4" s="41">
        <v>1995</v>
      </c>
      <c r="B4" s="10">
        <v>6748</v>
      </c>
      <c r="C4" s="10">
        <v>5462</v>
      </c>
      <c r="D4" s="10">
        <v>10395</v>
      </c>
      <c r="E4" s="10">
        <v>1558</v>
      </c>
      <c r="F4" s="10">
        <v>6009</v>
      </c>
      <c r="G4" s="26">
        <f t="shared" ref="G4:G9" si="5">SUM(B4:F4)</f>
        <v>30172</v>
      </c>
      <c r="I4" s="41">
        <v>1995</v>
      </c>
      <c r="J4" s="9">
        <f t="shared" si="0"/>
        <v>0.2236510672146361</v>
      </c>
      <c r="K4" s="9">
        <f t="shared" si="1"/>
        <v>0.18102876839453799</v>
      </c>
      <c r="L4" s="9">
        <f t="shared" si="2"/>
        <v>0.34452472491051306</v>
      </c>
      <c r="M4" s="9">
        <f t="shared" si="3"/>
        <v>5.163727959697733E-2</v>
      </c>
      <c r="N4" s="9">
        <f t="shared" si="4"/>
        <v>0.19915815988333554</v>
      </c>
      <c r="O4" s="32">
        <f>SUM(J4:N4)</f>
        <v>0.99999999999999989</v>
      </c>
    </row>
    <row r="5" spans="1:16">
      <c r="A5" s="41">
        <v>1996</v>
      </c>
      <c r="B5" s="10">
        <v>6645</v>
      </c>
      <c r="C5" s="10">
        <v>8583</v>
      </c>
      <c r="D5" s="10">
        <v>10023</v>
      </c>
      <c r="E5" s="10">
        <v>1400</v>
      </c>
      <c r="F5" s="10">
        <v>6670</v>
      </c>
      <c r="G5" s="26">
        <f t="shared" si="5"/>
        <v>33321</v>
      </c>
      <c r="I5" s="41">
        <v>1996</v>
      </c>
      <c r="J5" s="9">
        <f t="shared" si="0"/>
        <v>0.19942378680111641</v>
      </c>
      <c r="K5" s="9">
        <f t="shared" si="1"/>
        <v>0.25758530656342848</v>
      </c>
      <c r="L5" s="9">
        <f t="shared" si="2"/>
        <v>0.3008012964796975</v>
      </c>
      <c r="M5" s="9">
        <f t="shared" si="3"/>
        <v>4.2015545751928216E-2</v>
      </c>
      <c r="N5" s="9">
        <f t="shared" si="4"/>
        <v>0.20017406440382943</v>
      </c>
      <c r="O5" s="32">
        <f>SUM(J5:N5)</f>
        <v>1</v>
      </c>
    </row>
    <row r="6" spans="1:16">
      <c r="A6" s="41">
        <v>1997</v>
      </c>
      <c r="B6" s="10">
        <v>7451</v>
      </c>
      <c r="C6" s="10">
        <v>9552</v>
      </c>
      <c r="D6" s="10">
        <v>12511</v>
      </c>
      <c r="E6" s="10">
        <v>1626</v>
      </c>
      <c r="F6" s="10">
        <v>7302</v>
      </c>
      <c r="G6" s="26">
        <f t="shared" si="5"/>
        <v>38442</v>
      </c>
      <c r="I6" s="41">
        <v>1997</v>
      </c>
      <c r="J6" s="9">
        <f t="shared" si="0"/>
        <v>0.19382446282711618</v>
      </c>
      <c r="K6" s="9">
        <f t="shared" si="1"/>
        <v>0.24847822693928515</v>
      </c>
      <c r="L6" s="9">
        <f t="shared" si="2"/>
        <v>0.32545132927527182</v>
      </c>
      <c r="M6" s="9">
        <f t="shared" si="3"/>
        <v>4.2297487123458717E-2</v>
      </c>
      <c r="N6" s="9">
        <f t="shared" si="4"/>
        <v>0.18994849383486812</v>
      </c>
      <c r="O6" s="32">
        <f>SUM(J6:N6)</f>
        <v>1</v>
      </c>
    </row>
    <row r="7" spans="1:16">
      <c r="A7" s="41">
        <v>1998</v>
      </c>
      <c r="B7" s="10">
        <v>7343</v>
      </c>
      <c r="C7" s="10">
        <v>9631</v>
      </c>
      <c r="D7" s="10">
        <v>14368</v>
      </c>
      <c r="E7" s="10">
        <v>1469</v>
      </c>
      <c r="F7" s="10">
        <v>9137</v>
      </c>
      <c r="G7" s="26">
        <f t="shared" si="5"/>
        <v>41948</v>
      </c>
      <c r="I7" s="41">
        <v>1998</v>
      </c>
      <c r="J7" s="9">
        <f t="shared" si="0"/>
        <v>0.17505006198150092</v>
      </c>
      <c r="K7" s="9">
        <f t="shared" si="1"/>
        <v>0.22959378277867837</v>
      </c>
      <c r="L7" s="9">
        <f t="shared" si="2"/>
        <v>0.34251930962143606</v>
      </c>
      <c r="M7" s="9">
        <f t="shared" si="3"/>
        <v>3.5019548011824164E-2</v>
      </c>
      <c r="N7" s="9">
        <f t="shared" si="4"/>
        <v>0.21781729760656052</v>
      </c>
      <c r="O7" s="32">
        <f>SUM(J7:N7)</f>
        <v>1</v>
      </c>
    </row>
    <row r="8" spans="1:16" ht="15" customHeight="1">
      <c r="A8" s="41">
        <v>1999</v>
      </c>
      <c r="B8" s="10">
        <v>8221</v>
      </c>
      <c r="C8" s="10">
        <v>12962</v>
      </c>
      <c r="D8" s="10">
        <v>14036</v>
      </c>
      <c r="E8" s="10">
        <v>1697</v>
      </c>
      <c r="F8" s="10">
        <v>9196</v>
      </c>
      <c r="G8" s="26">
        <f t="shared" si="5"/>
        <v>46112</v>
      </c>
      <c r="I8" s="41">
        <v>1999</v>
      </c>
      <c r="J8" s="9">
        <f t="shared" si="0"/>
        <v>0.17828331020124913</v>
      </c>
      <c r="K8" s="9">
        <f t="shared" si="1"/>
        <v>0.28109819569743233</v>
      </c>
      <c r="L8" s="9">
        <f t="shared" si="2"/>
        <v>0.30438931297709926</v>
      </c>
      <c r="M8" s="9">
        <f t="shared" si="3"/>
        <v>3.6801700208188758E-2</v>
      </c>
      <c r="N8" s="9">
        <f t="shared" si="4"/>
        <v>0.19942748091603055</v>
      </c>
      <c r="O8" s="32">
        <f t="shared" ref="O8:O13" si="6">SUM(J8:N8)</f>
        <v>1</v>
      </c>
    </row>
    <row r="9" spans="1:16" ht="15" customHeight="1">
      <c r="A9" s="41">
        <v>2000</v>
      </c>
      <c r="B9" s="10">
        <v>9070</v>
      </c>
      <c r="C9" s="10">
        <v>14828</v>
      </c>
      <c r="D9" s="10">
        <v>14470</v>
      </c>
      <c r="E9" s="10">
        <v>2158</v>
      </c>
      <c r="F9" s="10">
        <v>8886</v>
      </c>
      <c r="G9" s="26">
        <f t="shared" si="5"/>
        <v>49412</v>
      </c>
      <c r="I9" s="41">
        <v>2000</v>
      </c>
      <c r="J9" s="9">
        <f t="shared" si="0"/>
        <v>0.18355864972071562</v>
      </c>
      <c r="K9" s="9">
        <f t="shared" si="1"/>
        <v>0.30008904719501334</v>
      </c>
      <c r="L9" s="9">
        <f t="shared" si="2"/>
        <v>0.29284384360074478</v>
      </c>
      <c r="M9" s="9">
        <f t="shared" si="3"/>
        <v>4.367360155427831E-2</v>
      </c>
      <c r="N9" s="9">
        <f t="shared" si="4"/>
        <v>0.17983485792924794</v>
      </c>
      <c r="O9" s="32">
        <f t="shared" si="6"/>
        <v>1</v>
      </c>
    </row>
    <row r="10" spans="1:16" ht="15" customHeight="1">
      <c r="A10" s="41">
        <v>2001</v>
      </c>
      <c r="B10" s="10">
        <v>9029</v>
      </c>
      <c r="C10" s="10">
        <v>15471</v>
      </c>
      <c r="D10" s="10">
        <v>14006</v>
      </c>
      <c r="E10" s="10">
        <v>3070</v>
      </c>
      <c r="F10" s="10">
        <v>10626</v>
      </c>
      <c r="G10" s="26">
        <f>SUM(B10:F10)</f>
        <v>52202</v>
      </c>
      <c r="I10" s="41">
        <v>2001</v>
      </c>
      <c r="J10" s="9">
        <f t="shared" si="0"/>
        <v>0.17296272173479943</v>
      </c>
      <c r="K10" s="9">
        <f t="shared" si="1"/>
        <v>0.29636795525075665</v>
      </c>
      <c r="L10" s="9">
        <f t="shared" si="2"/>
        <v>0.26830389640243668</v>
      </c>
      <c r="M10" s="9">
        <f t="shared" si="3"/>
        <v>5.8810007279414579E-2</v>
      </c>
      <c r="N10" s="9">
        <f t="shared" si="4"/>
        <v>0.20355541933259261</v>
      </c>
      <c r="O10" s="32">
        <f t="shared" si="6"/>
        <v>0.99999999999999989</v>
      </c>
    </row>
    <row r="11" spans="1:16" ht="15" customHeight="1">
      <c r="A11" s="41">
        <v>2002</v>
      </c>
      <c r="B11" s="10">
        <v>8870</v>
      </c>
      <c r="C11" s="10">
        <v>13157</v>
      </c>
      <c r="D11" s="10">
        <v>18633</v>
      </c>
      <c r="E11" s="10">
        <v>4997</v>
      </c>
      <c r="F11" s="10">
        <v>11638</v>
      </c>
      <c r="G11" s="26">
        <f>SUM(B11:F11)</f>
        <v>57295</v>
      </c>
      <c r="I11" s="41">
        <v>2002</v>
      </c>
      <c r="J11" s="9">
        <f t="shared" si="0"/>
        <v>0.15481281089100271</v>
      </c>
      <c r="K11" s="9">
        <f t="shared" si="1"/>
        <v>0.22963609389999126</v>
      </c>
      <c r="L11" s="9">
        <f t="shared" si="2"/>
        <v>0.32521162405096432</v>
      </c>
      <c r="M11" s="9">
        <f t="shared" si="3"/>
        <v>8.7215289292259357E-2</v>
      </c>
      <c r="N11" s="9">
        <f t="shared" si="4"/>
        <v>0.20312418186578235</v>
      </c>
      <c r="O11" s="32">
        <f t="shared" si="6"/>
        <v>1</v>
      </c>
      <c r="P11" s="2"/>
    </row>
    <row r="12" spans="1:16" s="2" customFormat="1" ht="15" customHeight="1">
      <c r="A12" s="41">
        <v>2003</v>
      </c>
      <c r="B12" s="10">
        <v>8934</v>
      </c>
      <c r="C12" s="10">
        <v>13276</v>
      </c>
      <c r="D12" s="10">
        <v>23522</v>
      </c>
      <c r="E12" s="10">
        <v>7848</v>
      </c>
      <c r="F12" s="10">
        <v>14839</v>
      </c>
      <c r="G12" s="26">
        <f>SUM(B12:F12)</f>
        <v>68419</v>
      </c>
      <c r="H12" s="8"/>
      <c r="I12" s="41">
        <v>2003</v>
      </c>
      <c r="J12" s="9">
        <f t="shared" si="0"/>
        <v>0.13057776348675076</v>
      </c>
      <c r="K12" s="9">
        <f t="shared" si="1"/>
        <v>0.19403966734386646</v>
      </c>
      <c r="L12" s="9">
        <f t="shared" si="2"/>
        <v>0.34379339072479864</v>
      </c>
      <c r="M12" s="9">
        <f t="shared" si="3"/>
        <v>0.11470497961092679</v>
      </c>
      <c r="N12" s="9">
        <f t="shared" si="4"/>
        <v>0.21688419883365731</v>
      </c>
      <c r="O12" s="32">
        <f t="shared" si="6"/>
        <v>0.99999999999999989</v>
      </c>
      <c r="P12" s="4"/>
    </row>
    <row r="13" spans="1:16" s="4" customFormat="1" ht="15" customHeight="1" thickBot="1">
      <c r="A13" s="47">
        <v>2004</v>
      </c>
      <c r="B13" s="27">
        <v>6665</v>
      </c>
      <c r="C13" s="27">
        <v>13516</v>
      </c>
      <c r="D13" s="27">
        <v>37736</v>
      </c>
      <c r="E13" s="27">
        <v>2531</v>
      </c>
      <c r="F13" s="27">
        <v>16106</v>
      </c>
      <c r="G13" s="28">
        <f>SUM(B13:F13)</f>
        <v>76554</v>
      </c>
      <c r="H13" s="11"/>
      <c r="I13" s="47">
        <v>2004</v>
      </c>
      <c r="J13" s="33">
        <f t="shared" si="0"/>
        <v>8.7062726963973144E-2</v>
      </c>
      <c r="K13" s="33">
        <f t="shared" si="1"/>
        <v>0.1765551114246153</v>
      </c>
      <c r="L13" s="33">
        <f t="shared" si="2"/>
        <v>0.49293309298011861</v>
      </c>
      <c r="M13" s="33">
        <f t="shared" si="3"/>
        <v>3.3061629699297226E-2</v>
      </c>
      <c r="N13" s="33">
        <f t="shared" si="4"/>
        <v>0.21038743893199571</v>
      </c>
      <c r="O13" s="34">
        <f t="shared" si="6"/>
        <v>1</v>
      </c>
    </row>
    <row r="14" spans="1:16" s="4" customFormat="1" ht="3.75" customHeight="1" thickBot="1">
      <c r="A14" s="12"/>
      <c r="B14" s="13"/>
      <c r="C14" s="13"/>
      <c r="D14" s="13"/>
      <c r="E14" s="13"/>
      <c r="F14" s="13"/>
      <c r="G14" s="14"/>
      <c r="H14" s="11"/>
      <c r="I14" s="12"/>
      <c r="J14" s="15"/>
      <c r="K14" s="15"/>
      <c r="L14" s="15"/>
      <c r="M14" s="15"/>
      <c r="N14" s="15"/>
      <c r="O14" s="16"/>
      <c r="P14" s="5"/>
    </row>
    <row r="15" spans="1:16" s="24" customFormat="1" ht="30.75" customHeight="1" thickBot="1">
      <c r="A15" s="36" t="s">
        <v>0</v>
      </c>
      <c r="B15" s="37"/>
      <c r="C15" s="38"/>
      <c r="D15" s="39" t="s">
        <v>3</v>
      </c>
      <c r="E15" s="39" t="s">
        <v>4</v>
      </c>
      <c r="F15" s="39" t="s">
        <v>5</v>
      </c>
      <c r="G15" s="40" t="s">
        <v>6</v>
      </c>
      <c r="H15" s="22"/>
      <c r="I15" s="36" t="s">
        <v>0</v>
      </c>
      <c r="J15" s="37"/>
      <c r="K15" s="37"/>
      <c r="L15" s="39" t="s">
        <v>3</v>
      </c>
      <c r="M15" s="39" t="s">
        <v>4</v>
      </c>
      <c r="N15" s="39" t="s">
        <v>5</v>
      </c>
      <c r="O15" s="40" t="s">
        <v>6</v>
      </c>
      <c r="P15" s="23"/>
    </row>
    <row r="16" spans="1:16" s="19" customFormat="1" ht="15" customHeight="1">
      <c r="A16" s="41">
        <v>2005</v>
      </c>
      <c r="B16" s="42"/>
      <c r="C16" s="43"/>
      <c r="D16" s="10">
        <v>20362</v>
      </c>
      <c r="E16" s="10">
        <v>42160</v>
      </c>
      <c r="F16" s="10">
        <v>18035</v>
      </c>
      <c r="G16" s="44">
        <f t="shared" ref="G16:G29" si="7">SUM(D16:F16)</f>
        <v>80557</v>
      </c>
      <c r="H16" s="12"/>
      <c r="I16" s="41">
        <v>2005</v>
      </c>
      <c r="J16" s="42"/>
      <c r="K16" s="42"/>
      <c r="L16" s="9">
        <f t="shared" ref="L16:L22" si="8">D16/G16</f>
        <v>0.25276512283228025</v>
      </c>
      <c r="M16" s="9">
        <f t="shared" ref="M16:M22" si="9">E16/G16</f>
        <v>0.52335613292451311</v>
      </c>
      <c r="N16" s="9">
        <f t="shared" ref="N16:N22" si="10">F16/G16</f>
        <v>0.22387874424320667</v>
      </c>
      <c r="O16" s="48">
        <f t="shared" ref="O16:O23" si="11">SUM(L16:N16)</f>
        <v>1</v>
      </c>
    </row>
    <row r="17" spans="1:15" s="19" customFormat="1" ht="15" customHeight="1">
      <c r="A17" s="41">
        <v>2006</v>
      </c>
      <c r="B17" s="45"/>
      <c r="C17" s="45"/>
      <c r="D17" s="10">
        <v>22806</v>
      </c>
      <c r="E17" s="10">
        <v>50267</v>
      </c>
      <c r="F17" s="10">
        <v>19946</v>
      </c>
      <c r="G17" s="44">
        <f t="shared" si="7"/>
        <v>93019</v>
      </c>
      <c r="H17" s="12"/>
      <c r="I17" s="41">
        <v>2006</v>
      </c>
      <c r="J17" s="45"/>
      <c r="K17" s="45"/>
      <c r="L17" s="9">
        <f t="shared" si="8"/>
        <v>0.2451757167890431</v>
      </c>
      <c r="M17" s="9">
        <f t="shared" si="9"/>
        <v>0.54039497307001794</v>
      </c>
      <c r="N17" s="9">
        <f t="shared" si="10"/>
        <v>0.21442931014093894</v>
      </c>
      <c r="O17" s="48">
        <f t="shared" si="11"/>
        <v>1</v>
      </c>
    </row>
    <row r="18" spans="1:15" s="19" customFormat="1" ht="15" customHeight="1">
      <c r="A18" s="41">
        <v>2007</v>
      </c>
      <c r="B18" s="45"/>
      <c r="C18" s="45"/>
      <c r="D18" s="10">
        <v>19663</v>
      </c>
      <c r="E18" s="10">
        <v>39273</v>
      </c>
      <c r="F18" s="10">
        <v>18691</v>
      </c>
      <c r="G18" s="44">
        <f t="shared" si="7"/>
        <v>77627</v>
      </c>
      <c r="H18" s="12"/>
      <c r="I18" s="41">
        <v>2007</v>
      </c>
      <c r="J18" s="45"/>
      <c r="K18" s="45"/>
      <c r="L18" s="9">
        <f t="shared" si="8"/>
        <v>0.2533010421631649</v>
      </c>
      <c r="M18" s="9">
        <f t="shared" si="9"/>
        <v>0.50591933219111906</v>
      </c>
      <c r="N18" s="9">
        <f t="shared" si="10"/>
        <v>0.24077962564571606</v>
      </c>
      <c r="O18" s="48">
        <f t="shared" si="11"/>
        <v>1</v>
      </c>
    </row>
    <row r="19" spans="1:15" s="19" customFormat="1">
      <c r="A19" s="41">
        <v>2008</v>
      </c>
      <c r="B19" s="45"/>
      <c r="C19" s="45"/>
      <c r="D19" s="46">
        <v>17386</v>
      </c>
      <c r="E19" s="46">
        <v>21127</v>
      </c>
      <c r="F19" s="46">
        <v>12811</v>
      </c>
      <c r="G19" s="44">
        <f t="shared" si="7"/>
        <v>51324</v>
      </c>
      <c r="H19" s="12"/>
      <c r="I19" s="41">
        <v>2008</v>
      </c>
      <c r="J19" s="45"/>
      <c r="K19" s="45"/>
      <c r="L19" s="9">
        <f t="shared" si="8"/>
        <v>0.33874990257968979</v>
      </c>
      <c r="M19" s="9">
        <f t="shared" si="9"/>
        <v>0.41163977866105528</v>
      </c>
      <c r="N19" s="9">
        <f t="shared" si="10"/>
        <v>0.24961031875925493</v>
      </c>
      <c r="O19" s="48">
        <f t="shared" si="11"/>
        <v>1</v>
      </c>
    </row>
    <row r="20" spans="1:15" s="19" customFormat="1">
      <c r="A20" s="41">
        <v>2009</v>
      </c>
      <c r="B20" s="45"/>
      <c r="C20" s="45"/>
      <c r="D20" s="46">
        <v>12065</v>
      </c>
      <c r="E20" s="46">
        <v>9207</v>
      </c>
      <c r="F20" s="46">
        <v>5148</v>
      </c>
      <c r="G20" s="44">
        <f t="shared" si="7"/>
        <v>26420</v>
      </c>
      <c r="H20" s="12"/>
      <c r="I20" s="41">
        <v>2009</v>
      </c>
      <c r="J20" s="45"/>
      <c r="K20" s="45"/>
      <c r="L20" s="9">
        <f t="shared" si="8"/>
        <v>0.45666161998485993</v>
      </c>
      <c r="M20" s="9">
        <f t="shared" si="9"/>
        <v>0.34848599545798636</v>
      </c>
      <c r="N20" s="9">
        <f t="shared" si="10"/>
        <v>0.19485238455715367</v>
      </c>
      <c r="O20" s="48">
        <f t="shared" si="11"/>
        <v>1</v>
      </c>
    </row>
    <row r="21" spans="1:15" s="19" customFormat="1">
      <c r="A21" s="41">
        <v>2010</v>
      </c>
      <c r="B21" s="45"/>
      <c r="C21" s="45"/>
      <c r="D21" s="10">
        <v>7914</v>
      </c>
      <c r="E21" s="10">
        <v>4600</v>
      </c>
      <c r="F21" s="10">
        <v>2088</v>
      </c>
      <c r="G21" s="44">
        <f t="shared" si="7"/>
        <v>14602</v>
      </c>
      <c r="H21" s="12"/>
      <c r="I21" s="41">
        <v>2010</v>
      </c>
      <c r="J21" s="45"/>
      <c r="K21" s="45"/>
      <c r="L21" s="9">
        <f t="shared" si="8"/>
        <v>0.54198055060950556</v>
      </c>
      <c r="M21" s="9">
        <f t="shared" si="9"/>
        <v>0.31502533899465829</v>
      </c>
      <c r="N21" s="9">
        <f t="shared" si="10"/>
        <v>0.14299411039583618</v>
      </c>
      <c r="O21" s="48">
        <f t="shared" si="11"/>
        <v>1</v>
      </c>
    </row>
    <row r="22" spans="1:15" s="19" customFormat="1">
      <c r="A22" s="41">
        <v>2011</v>
      </c>
      <c r="B22" s="45"/>
      <c r="C22" s="45"/>
      <c r="D22" s="10">
        <v>6526</v>
      </c>
      <c r="E22" s="10">
        <v>2614</v>
      </c>
      <c r="F22" s="10">
        <v>1340</v>
      </c>
      <c r="G22" s="44">
        <f t="shared" si="7"/>
        <v>10480</v>
      </c>
      <c r="H22" s="12"/>
      <c r="I22" s="41">
        <v>2011</v>
      </c>
      <c r="J22" s="45"/>
      <c r="K22" s="45"/>
      <c r="L22" s="9">
        <f t="shared" si="8"/>
        <v>0.62270992366412214</v>
      </c>
      <c r="M22" s="9">
        <f t="shared" si="9"/>
        <v>0.24942748091603054</v>
      </c>
      <c r="N22" s="9">
        <f t="shared" si="10"/>
        <v>0.12786259541984732</v>
      </c>
      <c r="O22" s="48">
        <f t="shared" si="11"/>
        <v>1</v>
      </c>
    </row>
    <row r="23" spans="1:15" s="19" customFormat="1">
      <c r="A23" s="41">
        <v>2012</v>
      </c>
      <c r="B23" s="45"/>
      <c r="C23" s="45"/>
      <c r="D23" s="10">
        <v>5162</v>
      </c>
      <c r="E23" s="10">
        <v>2333</v>
      </c>
      <c r="F23" s="10">
        <v>993</v>
      </c>
      <c r="G23" s="44">
        <f t="shared" si="7"/>
        <v>8488</v>
      </c>
      <c r="H23" s="12"/>
      <c r="I23" s="41">
        <v>2012</v>
      </c>
      <c r="J23" s="45"/>
      <c r="K23" s="45"/>
      <c r="L23" s="9">
        <f t="shared" ref="L23:L28" si="12">D23/G23</f>
        <v>0.60815268614514606</v>
      </c>
      <c r="M23" s="9">
        <f t="shared" ref="M23:M28" si="13">E23/G23</f>
        <v>0.27485862393967952</v>
      </c>
      <c r="N23" s="9">
        <f t="shared" ref="N23:N28" si="14">F23/G23</f>
        <v>0.11698868991517436</v>
      </c>
      <c r="O23" s="48">
        <f t="shared" si="11"/>
        <v>1</v>
      </c>
    </row>
    <row r="24" spans="1:15" s="19" customFormat="1">
      <c r="A24" s="41">
        <v>2013</v>
      </c>
      <c r="B24" s="45"/>
      <c r="C24" s="45"/>
      <c r="D24" s="10">
        <v>4730</v>
      </c>
      <c r="E24" s="10">
        <v>2649</v>
      </c>
      <c r="F24" s="10">
        <v>922</v>
      </c>
      <c r="G24" s="44">
        <f t="shared" si="7"/>
        <v>8301</v>
      </c>
      <c r="H24" s="12"/>
      <c r="I24" s="41">
        <v>2013</v>
      </c>
      <c r="J24" s="45"/>
      <c r="K24" s="45"/>
      <c r="L24" s="9">
        <f t="shared" si="12"/>
        <v>0.56981086616070353</v>
      </c>
      <c r="M24" s="9">
        <f t="shared" si="13"/>
        <v>0.31911817853270691</v>
      </c>
      <c r="N24" s="9">
        <f t="shared" si="14"/>
        <v>0.11107095530658957</v>
      </c>
      <c r="O24" s="48">
        <f t="shared" ref="O24:O29" si="15">SUM(L24:N24)</f>
        <v>1</v>
      </c>
    </row>
    <row r="25" spans="1:15" s="19" customFormat="1">
      <c r="A25" s="41">
        <v>2014</v>
      </c>
      <c r="B25" s="45"/>
      <c r="C25" s="45"/>
      <c r="D25" s="10">
        <v>5171</v>
      </c>
      <c r="E25" s="10">
        <v>3595</v>
      </c>
      <c r="F25" s="10">
        <v>2250</v>
      </c>
      <c r="G25" s="44">
        <f t="shared" si="7"/>
        <v>11016</v>
      </c>
      <c r="H25" s="12"/>
      <c r="I25" s="41">
        <v>2014</v>
      </c>
      <c r="J25" s="45"/>
      <c r="K25" s="45"/>
      <c r="L25" s="9">
        <f t="shared" si="12"/>
        <v>0.46940813362381989</v>
      </c>
      <c r="M25" s="9">
        <f t="shared" si="13"/>
        <v>0.32634350036310822</v>
      </c>
      <c r="N25" s="9">
        <f t="shared" si="14"/>
        <v>0.20424836601307189</v>
      </c>
      <c r="O25" s="48">
        <f t="shared" si="15"/>
        <v>1</v>
      </c>
    </row>
    <row r="26" spans="1:15" s="19" customFormat="1">
      <c r="A26" s="41">
        <v>2015</v>
      </c>
      <c r="B26" s="45"/>
      <c r="C26" s="45"/>
      <c r="D26" s="10">
        <v>6071</v>
      </c>
      <c r="E26" s="10">
        <v>4954</v>
      </c>
      <c r="F26" s="10">
        <v>1641</v>
      </c>
      <c r="G26" s="44">
        <f t="shared" si="7"/>
        <v>12666</v>
      </c>
      <c r="H26" s="12"/>
      <c r="I26" s="41">
        <v>2015</v>
      </c>
      <c r="J26" s="45"/>
      <c r="K26" s="45"/>
      <c r="L26" s="9">
        <f t="shared" si="12"/>
        <v>0.47931470077372496</v>
      </c>
      <c r="M26" s="9">
        <f t="shared" si="13"/>
        <v>0.39112584872888045</v>
      </c>
      <c r="N26" s="9">
        <f t="shared" si="14"/>
        <v>0.12955945049739459</v>
      </c>
      <c r="O26" s="48">
        <f t="shared" si="15"/>
        <v>1</v>
      </c>
    </row>
    <row r="27" spans="1:15" s="19" customFormat="1">
      <c r="A27" s="49">
        <v>2016</v>
      </c>
      <c r="B27" s="45"/>
      <c r="C27" s="45"/>
      <c r="D27" s="10">
        <v>6203</v>
      </c>
      <c r="E27" s="10">
        <v>6422</v>
      </c>
      <c r="F27" s="10">
        <v>2307</v>
      </c>
      <c r="G27" s="44">
        <f t="shared" si="7"/>
        <v>14932</v>
      </c>
      <c r="H27" s="12"/>
      <c r="I27" s="49">
        <v>2016</v>
      </c>
      <c r="J27" s="45"/>
      <c r="K27" s="45"/>
      <c r="L27" s="9">
        <f t="shared" si="12"/>
        <v>0.41541655504955799</v>
      </c>
      <c r="M27" s="9">
        <f t="shared" si="13"/>
        <v>0.43008304312885082</v>
      </c>
      <c r="N27" s="9">
        <f t="shared" si="14"/>
        <v>0.15450040182159122</v>
      </c>
      <c r="O27" s="48">
        <f t="shared" si="15"/>
        <v>1</v>
      </c>
    </row>
    <row r="28" spans="1:15" s="19" customFormat="1">
      <c r="A28" s="49">
        <v>2017</v>
      </c>
      <c r="B28" s="45"/>
      <c r="C28" s="45"/>
      <c r="D28" s="10">
        <v>7241</v>
      </c>
      <c r="E28" s="10">
        <v>9071</v>
      </c>
      <c r="F28" s="10">
        <v>2959</v>
      </c>
      <c r="G28" s="44">
        <f t="shared" si="7"/>
        <v>19271</v>
      </c>
      <c r="H28" s="50"/>
      <c r="I28" s="49">
        <v>2017</v>
      </c>
      <c r="J28" s="45"/>
      <c r="K28" s="45"/>
      <c r="L28" s="9">
        <f t="shared" si="12"/>
        <v>0.37574593949457735</v>
      </c>
      <c r="M28" s="9">
        <f t="shared" si="13"/>
        <v>0.47070728036946707</v>
      </c>
      <c r="N28" s="9">
        <f t="shared" si="14"/>
        <v>0.15354678013595557</v>
      </c>
      <c r="O28" s="48">
        <f t="shared" si="15"/>
        <v>1</v>
      </c>
    </row>
    <row r="29" spans="1:15" s="19" customFormat="1" ht="31.2">
      <c r="A29" s="52" t="s">
        <v>21</v>
      </c>
      <c r="B29" s="53"/>
      <c r="C29" s="53"/>
      <c r="D29" s="54">
        <v>1125</v>
      </c>
      <c r="E29" s="54">
        <v>1600</v>
      </c>
      <c r="F29" s="54">
        <v>433</v>
      </c>
      <c r="G29" s="55">
        <f t="shared" si="7"/>
        <v>3158</v>
      </c>
      <c r="H29" s="51"/>
      <c r="I29" s="52" t="s">
        <v>21</v>
      </c>
      <c r="J29" s="53"/>
      <c r="K29" s="53"/>
      <c r="L29" s="56">
        <f t="shared" ref="L29" si="16">D29/G29</f>
        <v>0.35623812539582012</v>
      </c>
      <c r="M29" s="56">
        <f t="shared" ref="M29" si="17">E29/G29</f>
        <v>0.506649778340722</v>
      </c>
      <c r="N29" s="56">
        <f t="shared" ref="N29" si="18">F29/G29</f>
        <v>0.13711209626345788</v>
      </c>
      <c r="O29" s="57">
        <f t="shared" si="15"/>
        <v>1</v>
      </c>
    </row>
    <row r="30" spans="1:15" s="6" customFormat="1">
      <c r="A30" s="25" t="s">
        <v>17</v>
      </c>
      <c r="B30" s="17"/>
      <c r="C30" s="17"/>
      <c r="D30" s="17"/>
      <c r="E30" s="17"/>
      <c r="F30" s="17"/>
      <c r="G30" s="17"/>
      <c r="H30" s="18"/>
      <c r="I30" s="25" t="s">
        <v>17</v>
      </c>
      <c r="J30" s="17"/>
      <c r="K30" s="17"/>
      <c r="L30" s="17"/>
      <c r="M30" s="17"/>
      <c r="N30" s="17"/>
      <c r="O30" s="17"/>
    </row>
    <row r="31" spans="1:15" s="6" customFormat="1" ht="33" customHeight="1">
      <c r="A31" s="60" t="s">
        <v>20</v>
      </c>
      <c r="B31" s="60"/>
      <c r="C31" s="60"/>
      <c r="D31" s="60"/>
      <c r="E31" s="60"/>
      <c r="F31" s="60"/>
      <c r="G31" s="60"/>
      <c r="H31" s="18"/>
      <c r="I31" s="60" t="s">
        <v>20</v>
      </c>
      <c r="J31" s="60"/>
      <c r="K31" s="60"/>
      <c r="L31" s="60"/>
      <c r="M31" s="60"/>
      <c r="N31" s="60"/>
      <c r="O31" s="60"/>
    </row>
    <row r="32" spans="1:15" s="6" customFormat="1">
      <c r="A32" s="17" t="s">
        <v>15</v>
      </c>
      <c r="B32" s="17"/>
      <c r="C32" s="17"/>
      <c r="D32" s="17"/>
      <c r="E32" s="17"/>
      <c r="F32" s="17"/>
      <c r="G32" s="17"/>
      <c r="H32" s="18"/>
      <c r="I32" s="17" t="s">
        <v>15</v>
      </c>
      <c r="J32" s="17"/>
      <c r="K32" s="17"/>
      <c r="L32" s="17"/>
      <c r="M32" s="17"/>
      <c r="N32" s="17"/>
      <c r="O32" s="17"/>
    </row>
    <row r="33" spans="1:17" s="6" customFormat="1">
      <c r="A33" s="17" t="s">
        <v>16</v>
      </c>
      <c r="B33" s="17"/>
      <c r="C33" s="17"/>
      <c r="D33" s="17"/>
      <c r="E33" s="17"/>
      <c r="F33" s="17"/>
      <c r="G33" s="17"/>
      <c r="H33" s="18"/>
      <c r="I33" s="17" t="s">
        <v>16</v>
      </c>
      <c r="J33" s="17"/>
      <c r="K33" s="17"/>
      <c r="L33" s="17"/>
      <c r="M33" s="17"/>
      <c r="N33" s="17"/>
      <c r="O33" s="17"/>
    </row>
    <row r="34" spans="1:17" s="7" customFormat="1">
      <c r="A34" s="17" t="s">
        <v>7</v>
      </c>
      <c r="B34" s="17"/>
      <c r="C34" s="17"/>
      <c r="D34" s="17"/>
      <c r="E34" s="17"/>
      <c r="F34" s="17"/>
      <c r="G34" s="17"/>
      <c r="H34" s="18"/>
      <c r="I34" s="17" t="s">
        <v>7</v>
      </c>
      <c r="J34" s="17"/>
      <c r="K34" s="17"/>
      <c r="L34" s="17"/>
      <c r="M34" s="17"/>
      <c r="N34" s="17"/>
      <c r="O34" s="17"/>
      <c r="Q34" s="6"/>
    </row>
    <row r="35" spans="1:17" s="7" customFormat="1">
      <c r="A35" s="17" t="s">
        <v>8</v>
      </c>
      <c r="B35" s="17"/>
      <c r="C35" s="17"/>
      <c r="D35" s="17"/>
      <c r="E35" s="17"/>
      <c r="F35" s="17"/>
      <c r="G35" s="17"/>
      <c r="H35" s="18"/>
      <c r="I35" s="17" t="s">
        <v>8</v>
      </c>
      <c r="J35" s="17"/>
      <c r="K35" s="17"/>
      <c r="L35" s="17"/>
      <c r="M35" s="17"/>
      <c r="N35" s="17"/>
      <c r="O35" s="17"/>
    </row>
    <row r="36" spans="1:17" s="7" customFormat="1">
      <c r="A36" s="17" t="s">
        <v>9</v>
      </c>
      <c r="B36" s="17"/>
      <c r="C36" s="17"/>
      <c r="D36" s="17"/>
      <c r="E36" s="17"/>
      <c r="F36" s="17"/>
      <c r="G36" s="17"/>
      <c r="H36" s="18"/>
      <c r="I36" s="17" t="s">
        <v>9</v>
      </c>
      <c r="J36" s="17"/>
      <c r="K36" s="17"/>
      <c r="L36" s="17"/>
      <c r="M36" s="17"/>
      <c r="N36" s="17"/>
      <c r="O36" s="17"/>
    </row>
    <row r="37" spans="1:17" ht="15" customHeight="1">
      <c r="A37" s="59" t="s">
        <v>10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7" ht="1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7" ht="15" customHeight="1"/>
    <row r="40" spans="1:17" ht="15" customHeight="1"/>
    <row r="41" spans="1:17" ht="15" customHeight="1"/>
    <row r="42" spans="1:17" ht="15" customHeight="1"/>
    <row r="43" spans="1:17" ht="15" customHeight="1"/>
    <row r="44" spans="1:17" ht="15" customHeight="1"/>
    <row r="45" spans="1:17" s="2" customFormat="1" ht="15" customHeight="1">
      <c r="A45" s="12"/>
      <c r="B45" s="12"/>
      <c r="C45" s="12"/>
      <c r="D45" s="12"/>
      <c r="E45" s="12"/>
      <c r="F45" s="12"/>
      <c r="G45" s="12"/>
      <c r="H45" s="8"/>
      <c r="I45" s="12"/>
      <c r="J45" s="12"/>
      <c r="K45" s="12"/>
      <c r="L45" s="12"/>
      <c r="M45" s="12"/>
      <c r="N45" s="12"/>
      <c r="O45" s="12"/>
      <c r="Q45" s="1"/>
    </row>
    <row r="46" spans="1:17" s="3" customFormat="1" ht="15" customHeight="1">
      <c r="A46" s="12"/>
      <c r="B46" s="12"/>
      <c r="C46" s="12"/>
      <c r="D46" s="12"/>
      <c r="E46" s="12"/>
      <c r="F46" s="12"/>
      <c r="G46" s="12"/>
      <c r="H46" s="8"/>
      <c r="I46" s="12"/>
      <c r="J46" s="12"/>
      <c r="K46" s="12"/>
      <c r="L46" s="12"/>
      <c r="M46" s="12"/>
      <c r="N46" s="12"/>
      <c r="O46" s="12"/>
      <c r="Q46" s="2"/>
    </row>
    <row r="47" spans="1:17" s="3" customFormat="1" ht="12.75" customHeight="1">
      <c r="A47" s="12"/>
      <c r="B47" s="12"/>
      <c r="C47" s="12"/>
      <c r="D47" s="12"/>
      <c r="E47" s="12"/>
      <c r="F47" s="12"/>
      <c r="G47" s="12"/>
      <c r="H47" s="8"/>
      <c r="I47" s="12"/>
      <c r="J47" s="12"/>
      <c r="K47" s="12"/>
      <c r="L47" s="12"/>
      <c r="M47" s="12"/>
      <c r="N47" s="12"/>
      <c r="O47" s="12"/>
    </row>
    <row r="48" spans="1:17" s="3" customFormat="1" ht="15" customHeight="1">
      <c r="A48" s="12"/>
      <c r="B48" s="12"/>
      <c r="C48" s="12"/>
      <c r="D48" s="12"/>
      <c r="E48" s="12"/>
      <c r="F48" s="12"/>
      <c r="G48" s="12"/>
      <c r="H48" s="8"/>
      <c r="I48" s="12"/>
      <c r="J48" s="12"/>
      <c r="K48" s="12"/>
      <c r="L48" s="12"/>
      <c r="M48" s="12"/>
      <c r="N48" s="12"/>
      <c r="O48" s="12"/>
    </row>
    <row r="49" spans="1:17" s="3" customFormat="1" ht="15" customHeight="1">
      <c r="A49" s="12"/>
      <c r="B49" s="12"/>
      <c r="C49" s="12"/>
      <c r="D49" s="12"/>
      <c r="E49" s="12"/>
      <c r="F49" s="12"/>
      <c r="G49" s="12"/>
      <c r="H49" s="8"/>
      <c r="I49" s="12"/>
      <c r="J49" s="12"/>
      <c r="K49" s="12"/>
      <c r="L49" s="12"/>
      <c r="M49" s="12"/>
      <c r="N49" s="12"/>
      <c r="O49" s="12"/>
    </row>
    <row r="50" spans="1:17" s="3" customFormat="1" ht="15" customHeight="1">
      <c r="A50" s="12"/>
      <c r="B50" s="12"/>
      <c r="C50" s="12"/>
      <c r="D50" s="12"/>
      <c r="E50" s="12"/>
      <c r="F50" s="12"/>
      <c r="G50" s="12"/>
      <c r="H50" s="8"/>
      <c r="I50" s="12"/>
      <c r="J50" s="12"/>
      <c r="K50" s="12"/>
      <c r="L50" s="12"/>
      <c r="M50" s="12"/>
      <c r="N50" s="12"/>
      <c r="O50" s="12"/>
    </row>
    <row r="51" spans="1:17" s="3" customFormat="1" ht="15" customHeight="1">
      <c r="A51" s="12"/>
      <c r="B51" s="12"/>
      <c r="C51" s="12"/>
      <c r="D51" s="12"/>
      <c r="E51" s="12"/>
      <c r="F51" s="12"/>
      <c r="G51" s="12"/>
      <c r="H51" s="8"/>
      <c r="I51" s="12"/>
      <c r="J51" s="12"/>
      <c r="K51" s="12"/>
      <c r="L51" s="12"/>
      <c r="M51" s="12"/>
      <c r="N51" s="12"/>
      <c r="O51" s="12"/>
    </row>
    <row r="52" spans="1:17" s="3" customFormat="1" ht="15" customHeight="1">
      <c r="A52" s="12"/>
      <c r="B52" s="12"/>
      <c r="C52" s="12"/>
      <c r="D52" s="12"/>
      <c r="E52" s="12"/>
      <c r="F52" s="12"/>
      <c r="G52" s="12"/>
      <c r="H52" s="8"/>
      <c r="I52" s="12"/>
      <c r="J52" s="12"/>
      <c r="K52" s="12"/>
      <c r="L52" s="12"/>
      <c r="M52" s="12"/>
      <c r="N52" s="12"/>
      <c r="O52" s="12"/>
    </row>
    <row r="53" spans="1:17" s="3" customFormat="1" ht="15" customHeight="1">
      <c r="A53" s="12"/>
      <c r="B53" s="12"/>
      <c r="C53" s="12"/>
      <c r="D53" s="12"/>
      <c r="E53" s="12"/>
      <c r="F53" s="12"/>
      <c r="G53" s="12"/>
      <c r="H53" s="8"/>
      <c r="I53" s="12"/>
      <c r="J53" s="12"/>
      <c r="K53" s="12"/>
      <c r="L53" s="12"/>
      <c r="M53" s="12"/>
      <c r="N53" s="12"/>
      <c r="O53" s="12"/>
    </row>
    <row r="54" spans="1:17" s="3" customFormat="1" ht="15" customHeight="1">
      <c r="A54" s="12"/>
      <c r="B54" s="12"/>
      <c r="C54" s="12"/>
      <c r="D54" s="12"/>
      <c r="E54" s="12"/>
      <c r="F54" s="12"/>
      <c r="G54" s="12"/>
      <c r="H54" s="8"/>
      <c r="I54" s="12"/>
      <c r="J54" s="12"/>
      <c r="K54" s="12"/>
      <c r="L54" s="12"/>
      <c r="M54" s="12"/>
      <c r="N54" s="12"/>
      <c r="O54" s="12"/>
    </row>
    <row r="55" spans="1:17" s="3" customFormat="1" ht="15" customHeight="1">
      <c r="A55" s="12"/>
      <c r="B55" s="12"/>
      <c r="C55" s="12"/>
      <c r="D55" s="12"/>
      <c r="E55" s="12"/>
      <c r="F55" s="12"/>
      <c r="G55" s="12"/>
      <c r="H55" s="8"/>
      <c r="I55" s="12"/>
      <c r="J55" s="12"/>
      <c r="K55" s="12"/>
      <c r="L55" s="12"/>
      <c r="M55" s="12"/>
      <c r="N55" s="12"/>
      <c r="O55" s="12"/>
    </row>
    <row r="56" spans="1:17" s="3" customFormat="1" ht="15" customHeight="1">
      <c r="A56" s="12"/>
      <c r="B56" s="12"/>
      <c r="C56" s="12"/>
      <c r="D56" s="12"/>
      <c r="E56" s="12"/>
      <c r="F56" s="12"/>
      <c r="G56" s="12"/>
      <c r="H56" s="8"/>
      <c r="I56" s="12"/>
      <c r="J56" s="12"/>
      <c r="K56" s="12"/>
      <c r="L56" s="12"/>
      <c r="M56" s="12"/>
      <c r="N56" s="12"/>
      <c r="O56" s="12"/>
    </row>
    <row r="57" spans="1:17" s="3" customFormat="1" ht="15" customHeight="1">
      <c r="A57" s="12"/>
      <c r="B57" s="12"/>
      <c r="C57" s="12"/>
      <c r="D57" s="12"/>
      <c r="E57" s="12"/>
      <c r="F57" s="12"/>
      <c r="G57" s="12"/>
      <c r="H57" s="8"/>
      <c r="I57" s="12"/>
      <c r="J57" s="12"/>
      <c r="K57" s="12"/>
      <c r="L57" s="12"/>
      <c r="M57" s="12"/>
      <c r="N57" s="12"/>
      <c r="O57" s="12"/>
    </row>
    <row r="58" spans="1:17" ht="15" customHeight="1">
      <c r="Q58" s="3"/>
    </row>
    <row r="59" spans="1:17" ht="15" customHeight="1"/>
    <row r="60" spans="1:17" ht="15" customHeight="1"/>
    <row r="61" spans="1:17" ht="15" customHeight="1"/>
    <row r="62" spans="1:17" ht="15" customHeight="1"/>
  </sheetData>
  <sheetProtection formatColumns="0" formatRows="0"/>
  <mergeCells count="5">
    <mergeCell ref="I1:O1"/>
    <mergeCell ref="A37:O38"/>
    <mergeCell ref="A1:G1"/>
    <mergeCell ref="A31:G31"/>
    <mergeCell ref="I31:O31"/>
  </mergeCells>
  <printOptions horizontalCentered="1"/>
  <pageMargins left="0.74803149606299213" right="0.74803149606299213" top="0.26" bottom="0.17" header="0.3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Conns-type-percent </vt:lpstr>
      <vt:lpstr>'Conns-type-percent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McGrath - (DECLG)</dc:creator>
  <cp:lastModifiedBy>Malcolm Hillis</cp:lastModifiedBy>
  <dcterms:created xsi:type="dcterms:W3CDTF">2016-01-22T13:00:37Z</dcterms:created>
  <dcterms:modified xsi:type="dcterms:W3CDTF">2018-03-23T11:20:04Z</dcterms:modified>
</cp:coreProperties>
</file>